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Лист1!$A$1:$J$54</definedName>
  </definedNames>
  <calcPr calcId="125725"/>
</workbook>
</file>

<file path=xl/calcChain.xml><?xml version="1.0" encoding="utf-8"?>
<calcChain xmlns="http://schemas.openxmlformats.org/spreadsheetml/2006/main">
  <c r="F30" i="1"/>
  <c r="F28" s="1"/>
  <c r="H45"/>
  <c r="G45"/>
  <c r="G44"/>
  <c r="F46"/>
  <c r="E38"/>
  <c r="E41"/>
  <c r="E40"/>
  <c r="E39"/>
  <c r="E42"/>
  <c r="F29"/>
  <c r="F45" s="1"/>
  <c r="G28"/>
  <c r="H17"/>
  <c r="H18"/>
  <c r="G17"/>
  <c r="F17"/>
  <c r="E26"/>
  <c r="E25"/>
  <c r="E24"/>
  <c r="E23"/>
  <c r="H28"/>
  <c r="F44" l="1"/>
  <c r="F43" s="1"/>
  <c r="F16"/>
  <c r="H44"/>
  <c r="G18"/>
  <c r="E22"/>
  <c r="E21"/>
  <c r="G29"/>
  <c r="H29"/>
  <c r="H46" s="1"/>
  <c r="E19"/>
  <c r="E37"/>
  <c r="E35"/>
  <c r="E34"/>
  <c r="E33"/>
  <c r="E32"/>
  <c r="E31"/>
  <c r="E30"/>
  <c r="E20"/>
  <c r="H43" l="1"/>
  <c r="E45"/>
  <c r="F27"/>
  <c r="H16"/>
  <c r="G16"/>
  <c r="G46"/>
  <c r="E29"/>
  <c r="H27"/>
  <c r="G27"/>
  <c r="E28"/>
  <c r="E18"/>
  <c r="E17"/>
  <c r="G43" l="1"/>
  <c r="E43" s="1"/>
  <c r="E46"/>
  <c r="E44"/>
  <c r="E16"/>
  <c r="E27"/>
</calcChain>
</file>

<file path=xl/sharedStrings.xml><?xml version="1.0" encoding="utf-8"?>
<sst xmlns="http://schemas.openxmlformats.org/spreadsheetml/2006/main" count="83" uniqueCount="54">
  <si>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</si>
  <si>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</si>
  <si>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</si>
  <si>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</si>
  <si>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</si>
  <si>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</si>
  <si>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</si>
  <si>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Задачи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</si>
  <si>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</si>
  <si>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</si>
  <si>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</si>
  <si>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</si>
  <si>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Всего</t>
  </si>
  <si>
    <t>1.1.</t>
  </si>
  <si>
    <t>N           п/п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</si>
  <si>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</si>
  <si>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</si>
  <si>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</si>
  <si>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</si>
  <si>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</si>
  <si>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t>Повышение уровня жизни населения за счет формирования дорожной сети, отвечающей потребностям населения и экономике; повышение безопасности дорожного движения; развитие дорожной сети поселения, улучшение транспортно-эксплуатационных качеств дорожной сети</t>
  </si>
  <si>
    <t>Развитие дорожной инфраструктуры; содержание, капитальный ремонт и ремонт автомобильных дорог общего пользования местного значения, мостов и иных транспортных инженерных сооружений в границах населённых пунктов поселения; расширение и устройство сети пешеходных переходов, дорожной разметки и тротуаров;  ремонт дворовых территорий многоквартирных домов и подъездов к  ним.</t>
  </si>
  <si>
    <t>Мероприятие № 1: Ремонт дорог поселения.</t>
  </si>
  <si>
    <r>
      <rPr>
        <b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.</t>
    </r>
  </si>
  <si>
    <t>2.</t>
  </si>
  <si>
    <t>2.1.</t>
  </si>
  <si>
    <t>2.2.</t>
  </si>
  <si>
    <t>Мероприятие № 2: Приобретение, установка дорожных знаков и обустройство пешеходных переходов</t>
  </si>
  <si>
    <t>2.3.</t>
  </si>
  <si>
    <t>Мероприятие № 3: Приобретение соляно-песчаной смеси</t>
  </si>
  <si>
    <t>2.4.</t>
  </si>
  <si>
    <t>Приложение №1</t>
  </si>
  <si>
    <t>1.2.</t>
  </si>
  <si>
    <t xml:space="preserve">Тимашевского района                                                                                                                                         </t>
  </si>
  <si>
    <t>Мероприятие № 1: Исправление профиля автомобильных дорог</t>
  </si>
  <si>
    <t>Ремонт Подъезда к хутору Красный от ПКО+00 (пер.Полевой) до ПК1+56, ПК+36-ПК9+45, протяженностью 0,565 км;
- ремонт ул.Длинной от пер.Курганный до пер.Полевой в х.Красный, общей протяженностью 0,208 км;</t>
  </si>
  <si>
    <t>1.2.1</t>
  </si>
  <si>
    <r>
      <rPr>
        <b/>
        <sz val="13"/>
        <color theme="1"/>
        <rFont val="Times New Roman"/>
        <family val="1"/>
        <charset val="204"/>
      </rPr>
      <t>Основное мероприятие № 1:</t>
    </r>
    <r>
      <rPr>
        <sz val="13"/>
        <color theme="1"/>
        <rFont val="Times New Roman"/>
        <family val="1"/>
        <charset val="204"/>
      </rPr>
      <t xml:space="preserve"> Капитальный ремонт и ремонт автомобильных дорог местного значения, в том числе:</t>
    </r>
  </si>
  <si>
    <r>
      <rPr>
        <b/>
        <sz val="13"/>
        <color theme="1"/>
        <rFont val="Times New Roman"/>
        <family val="1"/>
        <charset val="204"/>
      </rPr>
      <t>Основное мероприятие № 2</t>
    </r>
    <r>
      <rPr>
        <sz val="13"/>
        <color theme="1"/>
        <rFont val="Times New Roman"/>
        <family val="1"/>
        <charset val="204"/>
      </rPr>
      <t>: Содержание автомобильных дорог местного значения,  в том числе:</t>
    </r>
  </si>
  <si>
    <t>1.2.2</t>
  </si>
  <si>
    <t xml:space="preserve">        </t>
  </si>
  <si>
    <t xml:space="preserve">                                                                  Т.Г. Вологжанина</t>
  </si>
  <si>
    <t xml:space="preserve">Ремонт улиц  с гравийным покрытием в ст.Роговской протяженностью 15321,1 погонных метров за период реализации программы; устройство и содержание парковочных мест вблизи муниципальных учреждений образования, культуры,  здравоохранения, органов местного самоуправления, а так же на территориях с массовым пребыванием людей, примыкающих к объектам улично-дорожной сети в объеме 850 кв. метров вблизи дошкольных образовательных учреждений; </t>
  </si>
  <si>
    <t>Ремонт ул.Восточной от дома №1/1до дома №60 в х.Некрасова, общей протяженностью 1,296 км. (гравийное исполнение)</t>
  </si>
  <si>
    <t>Ремонт ул.Кирова от ул.Ленина до дома №37 в ст-це Роговской,общей протяженностью 0,55 км.(асфальтобетонное исполнение)</t>
  </si>
  <si>
    <t>Мероприятие № 2: Предоставление субсидий на 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</t>
  </si>
  <si>
    <t>"Дорожное хозяйство" на 2021-2023 годы</t>
  </si>
  <si>
    <t xml:space="preserve">Исправление профиля автомобильных дорог на территории Роговского сельского поселенияпо годам, (тыс.кв. метров):  2018 - 153,98; 2019 - 153,98; 2020 - 153,98. тыс.кв.метров; приобретение и  установка 70 дорожных знаков, ежегодно, обустройство по 1 пешеходному переходу или перекрестков, устройство тротуаров, ежегодно. </t>
  </si>
  <si>
    <t>Роговского сельского поселения Тимашевского района "Дорожное хозяйство" на 2021-2023 годы</t>
  </si>
  <si>
    <t>внебюджетные средства</t>
  </si>
  <si>
    <t>2.5</t>
  </si>
  <si>
    <t>Заместитель главы</t>
  </si>
  <si>
    <t>Мероприятие № 4: Устройство тротуара по ул.Ленина в ст.Роговской Тимашевского района</t>
  </si>
  <si>
    <t>Мероприятие № 4: Устройство тротуара по ул.Красная в ст.Роговской Тимашевского района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</si>
</sst>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5" fillId="0" borderId="2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1" fontId="1" fillId="0" borderId="3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5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3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62"/>
  <sheetViews>
    <sheetView tabSelected="1" topLeftCell="A15" zoomScale="80" zoomScaleNormal="80" zoomScaleSheetLayoutView="91" workbookViewId="0">
      <selection activeCell="I27" sqref="I27:I42"/>
    </sheetView>
  </sheetViews>
  <sheetFormatPr defaultRowHeight="15.75"/>
  <cols>
    <col min="1" max="1" width="6" customWidth="1"/>
    <col min="2" max="2" width="6.28515625" style="22" customWidth="1"/>
    <col min="3" max="3" width="44.28515625" customWidth="1"/>
    <col min="4" max="4" width="15.140625" customWidth="1"/>
    <col min="5" max="5" width="16.7109375" customWidth="1"/>
    <col min="6" max="6" width="12" style="8" customWidth="1"/>
    <col min="7" max="7" width="12.42578125" style="8" customWidth="1"/>
    <col min="8" max="8" width="15.28515625" style="8" customWidth="1"/>
    <col min="9" max="9" width="65.28515625" style="1" customWidth="1"/>
    <col min="10" max="10" width="28.7109375" style="1" customWidth="1"/>
  </cols>
  <sheetData>
    <row r="1" spans="2:10">
      <c r="I1" s="3"/>
    </row>
    <row r="2" spans="2:10" ht="17.25" customHeight="1">
      <c r="C2" s="2"/>
      <c r="D2" s="2"/>
      <c r="E2" s="2"/>
      <c r="F2" s="6"/>
      <c r="G2" s="6"/>
      <c r="H2" s="6"/>
      <c r="I2" s="3" t="s">
        <v>31</v>
      </c>
      <c r="J2" s="2"/>
    </row>
    <row r="3" spans="2:10" ht="15" customHeight="1">
      <c r="C3" s="2"/>
      <c r="D3" s="2"/>
      <c r="E3" s="2"/>
      <c r="F3" s="6"/>
      <c r="G3" s="6"/>
      <c r="H3" s="6"/>
      <c r="I3" s="3" t="s">
        <v>15</v>
      </c>
      <c r="J3" s="2"/>
    </row>
    <row r="4" spans="2:10" ht="13.5" customHeight="1">
      <c r="C4" s="2"/>
      <c r="D4" s="2"/>
      <c r="E4" s="2"/>
      <c r="F4" s="6"/>
      <c r="G4" s="6"/>
      <c r="H4" s="6"/>
      <c r="I4" s="3" t="s">
        <v>16</v>
      </c>
      <c r="J4" s="2"/>
    </row>
    <row r="5" spans="2:10" ht="15.75" customHeight="1">
      <c r="C5" s="2"/>
      <c r="D5" s="2"/>
      <c r="E5" s="2"/>
      <c r="F5" s="6"/>
      <c r="G5" s="6"/>
      <c r="H5" s="6"/>
      <c r="I5" s="3" t="s">
        <v>17</v>
      </c>
      <c r="J5" s="2"/>
    </row>
    <row r="6" spans="2:10" ht="24.75" customHeight="1">
      <c r="C6" s="2"/>
      <c r="D6" s="2"/>
      <c r="E6" s="2"/>
      <c r="F6" s="6"/>
      <c r="G6" s="6"/>
      <c r="H6" s="6"/>
      <c r="I6" s="3" t="s">
        <v>46</v>
      </c>
      <c r="J6" s="2"/>
    </row>
    <row r="7" spans="2:10" ht="10.5" customHeight="1">
      <c r="C7" s="2"/>
      <c r="D7" s="2"/>
      <c r="E7" s="2"/>
      <c r="F7" s="6"/>
      <c r="G7" s="6"/>
      <c r="H7" s="6"/>
      <c r="I7" s="2"/>
      <c r="J7" s="2"/>
    </row>
    <row r="8" spans="2:10" ht="18.75">
      <c r="B8" s="47" t="s">
        <v>18</v>
      </c>
      <c r="C8" s="47"/>
      <c r="D8" s="47"/>
      <c r="E8" s="47"/>
      <c r="F8" s="47"/>
      <c r="G8" s="47"/>
      <c r="H8" s="47"/>
      <c r="I8" s="47"/>
      <c r="J8" s="47"/>
    </row>
    <row r="9" spans="2:10" ht="18.75">
      <c r="B9" s="47" t="s">
        <v>48</v>
      </c>
      <c r="C9" s="47"/>
      <c r="D9" s="47"/>
      <c r="E9" s="47"/>
      <c r="F9" s="47"/>
      <c r="G9" s="47"/>
      <c r="H9" s="47"/>
      <c r="I9" s="47"/>
      <c r="J9" s="47"/>
    </row>
    <row r="10" spans="2:10" ht="24" customHeight="1">
      <c r="C10" s="2"/>
      <c r="D10" s="2"/>
      <c r="E10" s="2"/>
      <c r="F10" s="6"/>
      <c r="G10" s="6"/>
      <c r="H10" s="6"/>
      <c r="I10" s="2"/>
      <c r="J10" s="2"/>
    </row>
    <row r="11" spans="2:10" ht="64.5" customHeight="1">
      <c r="B11" s="61" t="s">
        <v>14</v>
      </c>
      <c r="C11" s="31" t="s">
        <v>0</v>
      </c>
      <c r="D11" s="31" t="s">
        <v>1</v>
      </c>
      <c r="E11" s="31" t="s">
        <v>2</v>
      </c>
      <c r="F11" s="31" t="s">
        <v>3</v>
      </c>
      <c r="G11" s="31"/>
      <c r="H11" s="31"/>
      <c r="I11" s="31" t="s">
        <v>4</v>
      </c>
      <c r="J11" s="31" t="s">
        <v>5</v>
      </c>
    </row>
    <row r="12" spans="2:10" ht="33.75" customHeight="1">
      <c r="B12" s="61"/>
      <c r="C12" s="31"/>
      <c r="D12" s="31"/>
      <c r="E12" s="31"/>
      <c r="F12" s="5">
        <v>2021</v>
      </c>
      <c r="G12" s="5">
        <v>2022</v>
      </c>
      <c r="H12" s="5">
        <v>2023</v>
      </c>
      <c r="I12" s="31"/>
      <c r="J12" s="31"/>
    </row>
    <row r="13" spans="2:10">
      <c r="B13" s="23">
        <v>1</v>
      </c>
      <c r="C13" s="4">
        <v>2</v>
      </c>
      <c r="D13" s="4">
        <v>3</v>
      </c>
      <c r="E13" s="4">
        <v>4</v>
      </c>
      <c r="F13" s="5">
        <v>5</v>
      </c>
      <c r="G13" s="5">
        <v>6</v>
      </c>
      <c r="H13" s="5">
        <v>7</v>
      </c>
      <c r="I13" s="4">
        <v>8</v>
      </c>
      <c r="J13" s="4">
        <v>9</v>
      </c>
    </row>
    <row r="14" spans="2:10" ht="54" customHeight="1">
      <c r="B14" s="24">
        <v>1</v>
      </c>
      <c r="C14" s="27" t="s">
        <v>6</v>
      </c>
      <c r="D14" s="50" t="s">
        <v>20</v>
      </c>
      <c r="E14" s="50"/>
      <c r="F14" s="50"/>
      <c r="G14" s="50"/>
      <c r="H14" s="50"/>
      <c r="I14" s="50"/>
      <c r="J14" s="50"/>
    </row>
    <row r="15" spans="2:10" ht="75" customHeight="1">
      <c r="B15" s="24" t="s">
        <v>13</v>
      </c>
      <c r="C15" s="27" t="s">
        <v>7</v>
      </c>
      <c r="D15" s="50" t="s">
        <v>21</v>
      </c>
      <c r="E15" s="50"/>
      <c r="F15" s="50"/>
      <c r="G15" s="50"/>
      <c r="H15" s="50"/>
      <c r="I15" s="50"/>
      <c r="J15" s="50"/>
    </row>
    <row r="16" spans="2:10" ht="39.75" customHeight="1">
      <c r="B16" s="45" t="s">
        <v>23</v>
      </c>
      <c r="C16" s="32" t="s">
        <v>37</v>
      </c>
      <c r="D16" s="9" t="s">
        <v>12</v>
      </c>
      <c r="E16" s="10">
        <f>F16+G16+H16</f>
        <v>27928.7</v>
      </c>
      <c r="F16" s="10">
        <f>F17+F18</f>
        <v>7092.3</v>
      </c>
      <c r="G16" s="10">
        <f t="shared" ref="G16" si="0">G17+G18</f>
        <v>10418.200000000001</v>
      </c>
      <c r="H16" s="10">
        <f>H17+H18</f>
        <v>10418.200000000001</v>
      </c>
      <c r="I16" s="32" t="s">
        <v>42</v>
      </c>
      <c r="J16" s="32" t="s">
        <v>9</v>
      </c>
    </row>
    <row r="17" spans="2:10" ht="33" customHeight="1">
      <c r="B17" s="46"/>
      <c r="C17" s="33"/>
      <c r="D17" s="11" t="s">
        <v>8</v>
      </c>
      <c r="E17" s="12">
        <f>F17+G17+H17</f>
        <v>27928.7</v>
      </c>
      <c r="F17" s="12">
        <f>F19+F21+F23+F25</f>
        <v>7092.3</v>
      </c>
      <c r="G17" s="12">
        <f>G19+G21+G23+G25</f>
        <v>10418.200000000001</v>
      </c>
      <c r="H17" s="12">
        <f>H19+H21+H23+H25</f>
        <v>10418.200000000001</v>
      </c>
      <c r="I17" s="33"/>
      <c r="J17" s="33"/>
    </row>
    <row r="18" spans="2:10" ht="35.25" customHeight="1">
      <c r="B18" s="54"/>
      <c r="C18" s="34"/>
      <c r="D18" s="11" t="s">
        <v>10</v>
      </c>
      <c r="E18" s="12">
        <f t="shared" ref="E18:E29" si="1">F18+G18+H18</f>
        <v>0</v>
      </c>
      <c r="F18" s="12">
        <v>0</v>
      </c>
      <c r="G18" s="12">
        <f>G20+G22</f>
        <v>0</v>
      </c>
      <c r="H18" s="12">
        <f>H20+H22+H24+H26</f>
        <v>0</v>
      </c>
      <c r="I18" s="33"/>
      <c r="J18" s="33"/>
    </row>
    <row r="19" spans="2:10" ht="35.25" customHeight="1">
      <c r="B19" s="46" t="s">
        <v>13</v>
      </c>
      <c r="C19" s="59" t="s">
        <v>22</v>
      </c>
      <c r="D19" s="11" t="s">
        <v>8</v>
      </c>
      <c r="E19" s="12">
        <f>F19+G19+H19</f>
        <v>27928.7</v>
      </c>
      <c r="F19" s="12">
        <v>7092.3</v>
      </c>
      <c r="G19" s="12">
        <v>10418.200000000001</v>
      </c>
      <c r="H19" s="12">
        <v>10418.200000000001</v>
      </c>
      <c r="I19" s="43"/>
      <c r="J19" s="33"/>
    </row>
    <row r="20" spans="2:10" ht="33" customHeight="1">
      <c r="B20" s="54"/>
      <c r="C20" s="49"/>
      <c r="D20" s="11" t="s">
        <v>10</v>
      </c>
      <c r="E20" s="12">
        <f t="shared" si="1"/>
        <v>0</v>
      </c>
      <c r="F20" s="12"/>
      <c r="G20" s="12">
        <v>0</v>
      </c>
      <c r="H20" s="12">
        <v>0</v>
      </c>
      <c r="I20" s="44"/>
      <c r="J20" s="33"/>
    </row>
    <row r="21" spans="2:10" ht="2.25" customHeight="1">
      <c r="B21" s="46" t="s">
        <v>32</v>
      </c>
      <c r="C21" s="35" t="s">
        <v>45</v>
      </c>
      <c r="D21" s="11" t="s">
        <v>8</v>
      </c>
      <c r="E21" s="12">
        <f>F21+G21+H21</f>
        <v>0</v>
      </c>
      <c r="F21" s="12">
        <v>0</v>
      </c>
      <c r="G21" s="12">
        <v>0</v>
      </c>
      <c r="H21" s="12">
        <v>0</v>
      </c>
      <c r="I21" s="32" t="s">
        <v>35</v>
      </c>
      <c r="J21" s="33"/>
    </row>
    <row r="22" spans="2:10" ht="27.75" hidden="1" customHeight="1">
      <c r="B22" s="60"/>
      <c r="C22" s="58"/>
      <c r="D22" s="11" t="s">
        <v>10</v>
      </c>
      <c r="E22" s="12">
        <f t="shared" ref="E22" si="2">F22+G22+H22</f>
        <v>0</v>
      </c>
      <c r="F22" s="12">
        <v>0</v>
      </c>
      <c r="G22" s="12">
        <v>0</v>
      </c>
      <c r="H22" s="12">
        <v>0</v>
      </c>
      <c r="I22" s="34"/>
      <c r="J22" s="33"/>
    </row>
    <row r="23" spans="2:10" ht="36" hidden="1" customHeight="1">
      <c r="B23" s="28" t="s">
        <v>36</v>
      </c>
      <c r="C23" s="58"/>
      <c r="D23" s="11" t="s">
        <v>8</v>
      </c>
      <c r="E23" s="12">
        <f>F23+G23+H23</f>
        <v>0</v>
      </c>
      <c r="F23" s="18">
        <v>0</v>
      </c>
      <c r="G23" s="18">
        <v>0</v>
      </c>
      <c r="H23" s="18">
        <v>0</v>
      </c>
      <c r="I23" s="40" t="s">
        <v>43</v>
      </c>
      <c r="J23" s="33"/>
    </row>
    <row r="24" spans="2:10" ht="57" hidden="1" customHeight="1">
      <c r="B24" s="30"/>
      <c r="C24" s="58"/>
      <c r="D24" s="11" t="s">
        <v>10</v>
      </c>
      <c r="E24" s="12">
        <f t="shared" ref="E24" si="3">F24+G24+H24</f>
        <v>0</v>
      </c>
      <c r="F24" s="18">
        <v>0</v>
      </c>
      <c r="G24" s="18">
        <v>0</v>
      </c>
      <c r="H24" s="18">
        <v>0</v>
      </c>
      <c r="I24" s="41"/>
      <c r="J24" s="33"/>
    </row>
    <row r="25" spans="2:10" ht="68.25" hidden="1" customHeight="1">
      <c r="B25" s="29" t="s">
        <v>39</v>
      </c>
      <c r="C25" s="58"/>
      <c r="D25" s="11" t="s">
        <v>8</v>
      </c>
      <c r="E25" s="12">
        <f>F25+G25+H25</f>
        <v>0</v>
      </c>
      <c r="F25" s="19">
        <v>0</v>
      </c>
      <c r="G25" s="19">
        <v>0</v>
      </c>
      <c r="H25" s="19">
        <v>0</v>
      </c>
      <c r="I25" s="42" t="s">
        <v>44</v>
      </c>
      <c r="J25" s="33"/>
    </row>
    <row r="26" spans="2:10" ht="91.5" hidden="1" customHeight="1">
      <c r="B26" s="30"/>
      <c r="C26" s="58"/>
      <c r="D26" s="11" t="s">
        <v>10</v>
      </c>
      <c r="E26" s="12">
        <f t="shared" ref="E26" si="4">F26+G26+H26</f>
        <v>0</v>
      </c>
      <c r="F26" s="19">
        <v>0</v>
      </c>
      <c r="G26" s="19">
        <v>0</v>
      </c>
      <c r="H26" s="19">
        <v>0</v>
      </c>
      <c r="I26" s="42"/>
      <c r="J26" s="33"/>
    </row>
    <row r="27" spans="2:10" ht="27" customHeight="1">
      <c r="B27" s="55" t="s">
        <v>24</v>
      </c>
      <c r="C27" s="32" t="s">
        <v>38</v>
      </c>
      <c r="D27" s="9" t="s">
        <v>12</v>
      </c>
      <c r="E27" s="10">
        <f>F27+G27+H27</f>
        <v>5557.1</v>
      </c>
      <c r="F27" s="14">
        <f>F28+F29</f>
        <v>1557.1</v>
      </c>
      <c r="G27" s="14">
        <f>G28+G29</f>
        <v>2000</v>
      </c>
      <c r="H27" s="14">
        <f>H28+H29</f>
        <v>2000</v>
      </c>
      <c r="I27" s="35" t="s">
        <v>47</v>
      </c>
      <c r="J27" s="32" t="s">
        <v>9</v>
      </c>
    </row>
    <row r="28" spans="2:10" ht="35.25" customHeight="1">
      <c r="B28" s="56"/>
      <c r="C28" s="33"/>
      <c r="D28" s="11" t="s">
        <v>8</v>
      </c>
      <c r="E28" s="12">
        <f t="shared" si="1"/>
        <v>5557.1</v>
      </c>
      <c r="F28" s="12">
        <f>F30+F32+F34+F37+F3</f>
        <v>1557.1</v>
      </c>
      <c r="G28" s="12">
        <f>G30+G32+G34+G37</f>
        <v>2000</v>
      </c>
      <c r="H28" s="12">
        <f>H30+H32+H34+H37</f>
        <v>2000</v>
      </c>
      <c r="I28" s="36"/>
      <c r="J28" s="33"/>
    </row>
    <row r="29" spans="2:10" ht="33" customHeight="1">
      <c r="B29" s="57"/>
      <c r="C29" s="34"/>
      <c r="D29" s="11" t="s">
        <v>10</v>
      </c>
      <c r="E29" s="12">
        <f t="shared" si="1"/>
        <v>0</v>
      </c>
      <c r="F29" s="12">
        <f>F31+F33+F35</f>
        <v>0</v>
      </c>
      <c r="G29" s="12">
        <f>G31+G33+G35+G42</f>
        <v>0</v>
      </c>
      <c r="H29" s="12">
        <f>H31+H33+H35+H42</f>
        <v>0</v>
      </c>
      <c r="I29" s="36"/>
      <c r="J29" s="33"/>
    </row>
    <row r="30" spans="2:10" ht="36" customHeight="1">
      <c r="B30" s="52" t="s">
        <v>25</v>
      </c>
      <c r="C30" s="62" t="s">
        <v>34</v>
      </c>
      <c r="D30" s="11" t="s">
        <v>8</v>
      </c>
      <c r="E30" s="15">
        <f t="shared" ref="E30:E35" si="5">F30+G30+H30</f>
        <v>3779.9</v>
      </c>
      <c r="F30" s="16">
        <f>322.8+57.1</f>
        <v>379.90000000000003</v>
      </c>
      <c r="G30" s="16">
        <v>1700</v>
      </c>
      <c r="H30" s="16">
        <v>1700</v>
      </c>
      <c r="I30" s="36"/>
      <c r="J30" s="33"/>
    </row>
    <row r="31" spans="2:10" ht="32.25" customHeight="1">
      <c r="B31" s="52"/>
      <c r="C31" s="63"/>
      <c r="D31" s="11" t="s">
        <v>10</v>
      </c>
      <c r="E31" s="12">
        <f t="shared" si="5"/>
        <v>0</v>
      </c>
      <c r="F31" s="13">
        <v>0</v>
      </c>
      <c r="G31" s="13">
        <v>0</v>
      </c>
      <c r="H31" s="13">
        <v>0</v>
      </c>
      <c r="I31" s="36"/>
      <c r="J31" s="33"/>
    </row>
    <row r="32" spans="2:10" ht="36.75" customHeight="1">
      <c r="B32" s="52" t="s">
        <v>26</v>
      </c>
      <c r="C32" s="62" t="s">
        <v>27</v>
      </c>
      <c r="D32" s="11" t="s">
        <v>8</v>
      </c>
      <c r="E32" s="12">
        <f t="shared" si="5"/>
        <v>650</v>
      </c>
      <c r="F32" s="12">
        <v>50</v>
      </c>
      <c r="G32" s="12">
        <v>300</v>
      </c>
      <c r="H32" s="12">
        <v>300</v>
      </c>
      <c r="I32" s="36"/>
      <c r="J32" s="33"/>
    </row>
    <row r="33" spans="2:10" ht="30.75" customHeight="1">
      <c r="B33" s="52"/>
      <c r="C33" s="63"/>
      <c r="D33" s="11" t="s">
        <v>10</v>
      </c>
      <c r="E33" s="12">
        <f t="shared" si="5"/>
        <v>0</v>
      </c>
      <c r="F33" s="12">
        <v>0</v>
      </c>
      <c r="G33" s="12">
        <v>0</v>
      </c>
      <c r="H33" s="12">
        <v>0</v>
      </c>
      <c r="I33" s="36"/>
      <c r="J33" s="33"/>
    </row>
    <row r="34" spans="2:10" ht="33.75" customHeight="1">
      <c r="B34" s="52" t="s">
        <v>28</v>
      </c>
      <c r="C34" s="53" t="s">
        <v>29</v>
      </c>
      <c r="D34" s="11" t="s">
        <v>8</v>
      </c>
      <c r="E34" s="12">
        <f t="shared" si="5"/>
        <v>38.6</v>
      </c>
      <c r="F34" s="12">
        <v>38.6</v>
      </c>
      <c r="G34" s="12">
        <v>0</v>
      </c>
      <c r="H34" s="12">
        <v>0</v>
      </c>
      <c r="I34" s="36"/>
      <c r="J34" s="33"/>
    </row>
    <row r="35" spans="2:10" ht="16.5" customHeight="1">
      <c r="B35" s="52"/>
      <c r="C35" s="53"/>
      <c r="D35" s="48" t="s">
        <v>10</v>
      </c>
      <c r="E35" s="51">
        <f t="shared" si="5"/>
        <v>0</v>
      </c>
      <c r="F35" s="38">
        <v>0</v>
      </c>
      <c r="G35" s="38">
        <v>0</v>
      </c>
      <c r="H35" s="38">
        <v>0</v>
      </c>
      <c r="I35" s="36"/>
      <c r="J35" s="33"/>
    </row>
    <row r="36" spans="2:10" ht="17.25" customHeight="1">
      <c r="B36" s="52"/>
      <c r="C36" s="53"/>
      <c r="D36" s="49"/>
      <c r="E36" s="39"/>
      <c r="F36" s="39"/>
      <c r="G36" s="39"/>
      <c r="H36" s="39"/>
      <c r="I36" s="36"/>
      <c r="J36" s="33"/>
    </row>
    <row r="37" spans="2:10" ht="36" customHeight="1">
      <c r="B37" s="45" t="s">
        <v>30</v>
      </c>
      <c r="C37" s="32" t="s">
        <v>52</v>
      </c>
      <c r="D37" s="11" t="s">
        <v>8</v>
      </c>
      <c r="E37" s="12">
        <f t="shared" ref="E37:E46" si="6">F37+G37+H37</f>
        <v>1088.5999999999999</v>
      </c>
      <c r="F37" s="12">
        <v>1088.5999999999999</v>
      </c>
      <c r="G37" s="12">
        <v>0</v>
      </c>
      <c r="H37" s="12">
        <v>0</v>
      </c>
      <c r="I37" s="36"/>
      <c r="J37" s="33"/>
    </row>
    <row r="38" spans="2:10" ht="36" customHeight="1">
      <c r="B38" s="46"/>
      <c r="C38" s="33"/>
      <c r="D38" s="11" t="s">
        <v>10</v>
      </c>
      <c r="E38" s="12">
        <f>F38+G38+H38</f>
        <v>0</v>
      </c>
      <c r="F38" s="20">
        <v>0</v>
      </c>
      <c r="G38" s="20">
        <v>0</v>
      </c>
      <c r="H38" s="20">
        <v>0</v>
      </c>
      <c r="I38" s="36"/>
      <c r="J38" s="33"/>
    </row>
    <row r="39" spans="2:10" ht="36" customHeight="1">
      <c r="B39" s="46"/>
      <c r="C39" s="33"/>
      <c r="D39" s="11" t="s">
        <v>49</v>
      </c>
      <c r="E39" s="12">
        <f t="shared" si="6"/>
        <v>46.4</v>
      </c>
      <c r="F39" s="21">
        <v>46.4</v>
      </c>
      <c r="G39" s="21">
        <v>0</v>
      </c>
      <c r="H39" s="21">
        <v>0</v>
      </c>
      <c r="I39" s="36"/>
      <c r="J39" s="33"/>
    </row>
    <row r="40" spans="2:10" ht="36" customHeight="1">
      <c r="B40" s="28" t="s">
        <v>50</v>
      </c>
      <c r="C40" s="32" t="s">
        <v>53</v>
      </c>
      <c r="D40" s="11" t="s">
        <v>8</v>
      </c>
      <c r="E40" s="12">
        <f t="shared" si="6"/>
        <v>343.01</v>
      </c>
      <c r="F40" s="21">
        <v>343.01</v>
      </c>
      <c r="G40" s="21">
        <v>0</v>
      </c>
      <c r="H40" s="21">
        <v>0</v>
      </c>
      <c r="I40" s="36"/>
      <c r="J40" s="33"/>
    </row>
    <row r="41" spans="2:10" ht="36" customHeight="1">
      <c r="B41" s="29"/>
      <c r="C41" s="33"/>
      <c r="D41" s="11" t="s">
        <v>10</v>
      </c>
      <c r="E41" s="12">
        <f t="shared" si="6"/>
        <v>0</v>
      </c>
      <c r="F41" s="21">
        <v>0</v>
      </c>
      <c r="G41" s="21">
        <v>0</v>
      </c>
      <c r="H41" s="21">
        <v>0</v>
      </c>
      <c r="I41" s="36"/>
      <c r="J41" s="33"/>
    </row>
    <row r="42" spans="2:10" ht="36" customHeight="1">
      <c r="B42" s="30"/>
      <c r="C42" s="34"/>
      <c r="D42" s="11" t="s">
        <v>49</v>
      </c>
      <c r="E42" s="12">
        <f>F42+G42+H42</f>
        <v>10.7</v>
      </c>
      <c r="F42" s="13">
        <v>10.7</v>
      </c>
      <c r="G42" s="13">
        <v>0</v>
      </c>
      <c r="H42" s="13">
        <v>0</v>
      </c>
      <c r="I42" s="37"/>
      <c r="J42" s="34"/>
    </row>
    <row r="43" spans="2:10" ht="19.5" customHeight="1">
      <c r="B43" s="45"/>
      <c r="C43" s="65" t="s">
        <v>11</v>
      </c>
      <c r="D43" s="9" t="s">
        <v>12</v>
      </c>
      <c r="E43" s="15">
        <f>F43+G43+H43</f>
        <v>33542.9</v>
      </c>
      <c r="F43" s="15">
        <f>F44+F45+F46</f>
        <v>8706.5</v>
      </c>
      <c r="G43" s="15">
        <f>G44+G45+G46</f>
        <v>12418.2</v>
      </c>
      <c r="H43" s="15">
        <f>H44+H45+H46</f>
        <v>12418.2</v>
      </c>
      <c r="I43" s="11"/>
      <c r="J43" s="17"/>
    </row>
    <row r="44" spans="2:10" ht="32.25" customHeight="1">
      <c r="B44" s="46"/>
      <c r="C44" s="66"/>
      <c r="D44" s="9" t="s">
        <v>8</v>
      </c>
      <c r="E44" s="15">
        <f t="shared" si="6"/>
        <v>33485.800000000003</v>
      </c>
      <c r="F44" s="15">
        <f>F17+F28</f>
        <v>8649.4</v>
      </c>
      <c r="G44" s="15">
        <f>G17+G28</f>
        <v>12418.2</v>
      </c>
      <c r="H44" s="15">
        <f>H17+H28</f>
        <v>12418.2</v>
      </c>
      <c r="I44" s="26"/>
      <c r="J44" s="11"/>
    </row>
    <row r="45" spans="2:10" ht="33">
      <c r="B45" s="46"/>
      <c r="C45" s="66"/>
      <c r="D45" s="9" t="s">
        <v>10</v>
      </c>
      <c r="E45" s="15">
        <f t="shared" si="6"/>
        <v>0</v>
      </c>
      <c r="F45" s="15">
        <f>F38+F35+F33+F31+F29</f>
        <v>0</v>
      </c>
      <c r="G45" s="15">
        <f>G18+G29</f>
        <v>0</v>
      </c>
      <c r="H45" s="15">
        <f>H18+H29</f>
        <v>0</v>
      </c>
      <c r="I45" s="11"/>
      <c r="J45" s="11"/>
    </row>
    <row r="46" spans="2:10" ht="33">
      <c r="B46" s="54"/>
      <c r="C46" s="67"/>
      <c r="D46" s="9" t="s">
        <v>49</v>
      </c>
      <c r="E46" s="15">
        <f t="shared" si="6"/>
        <v>57.099999999999994</v>
      </c>
      <c r="F46" s="15">
        <f>F39+F42</f>
        <v>57.099999999999994</v>
      </c>
      <c r="G46" s="15">
        <f>G29+G18</f>
        <v>0</v>
      </c>
      <c r="H46" s="15">
        <f>H29+H18</f>
        <v>0</v>
      </c>
      <c r="I46" s="11"/>
      <c r="J46" s="11"/>
    </row>
    <row r="48" spans="2:10" s="2" customFormat="1" ht="18.75">
      <c r="B48" s="25"/>
      <c r="F48" s="6"/>
      <c r="G48" s="6"/>
      <c r="H48" s="6"/>
    </row>
    <row r="49" spans="2:9" s="2" customFormat="1" ht="18.75">
      <c r="B49" s="64" t="s">
        <v>51</v>
      </c>
      <c r="C49" s="64"/>
      <c r="F49" s="6"/>
      <c r="G49" s="6"/>
      <c r="H49" s="6"/>
    </row>
    <row r="50" spans="2:9" s="2" customFormat="1" ht="18.75">
      <c r="B50" s="64" t="s">
        <v>16</v>
      </c>
      <c r="C50" s="64"/>
      <c r="F50" s="6"/>
      <c r="G50" s="6"/>
      <c r="H50" s="6"/>
    </row>
    <row r="51" spans="2:9" s="2" customFormat="1" ht="18.75">
      <c r="B51" s="64" t="s">
        <v>33</v>
      </c>
      <c r="C51" s="64"/>
      <c r="F51" s="6"/>
      <c r="G51" s="6"/>
      <c r="H51" s="6" t="s">
        <v>40</v>
      </c>
      <c r="I51" s="2" t="s">
        <v>41</v>
      </c>
    </row>
    <row r="52" spans="2:9" s="2" customFormat="1" ht="18.75">
      <c r="B52" s="25"/>
      <c r="F52" s="6"/>
      <c r="G52" s="6"/>
      <c r="H52" s="6"/>
    </row>
    <row r="53" spans="2:9" s="2" customFormat="1" ht="18.75">
      <c r="B53" s="25"/>
      <c r="F53" s="6"/>
      <c r="G53" s="6"/>
      <c r="H53" s="6"/>
    </row>
    <row r="54" spans="2:9" s="1" customFormat="1">
      <c r="B54" s="22"/>
      <c r="F54" s="7"/>
      <c r="G54" s="7"/>
      <c r="H54" s="7"/>
    </row>
    <row r="55" spans="2:9" s="1" customFormat="1">
      <c r="B55" s="22"/>
      <c r="F55" s="7"/>
      <c r="G55" s="7"/>
      <c r="H55" s="7"/>
    </row>
    <row r="56" spans="2:9" s="1" customFormat="1">
      <c r="B56" s="22"/>
      <c r="F56" s="7"/>
      <c r="G56" s="7"/>
      <c r="H56" s="7"/>
    </row>
    <row r="57" spans="2:9" s="1" customFormat="1">
      <c r="B57" s="22"/>
      <c r="F57" s="7"/>
      <c r="G57" s="7"/>
      <c r="H57" s="7"/>
    </row>
    <row r="58" spans="2:9" s="1" customFormat="1">
      <c r="B58" s="22"/>
      <c r="E58" s="1" t="s">
        <v>19</v>
      </c>
      <c r="F58" s="7"/>
      <c r="G58" s="7"/>
      <c r="H58" s="7"/>
    </row>
    <row r="59" spans="2:9" s="1" customFormat="1">
      <c r="B59" s="22"/>
      <c r="F59" s="7"/>
      <c r="G59" s="7"/>
      <c r="H59" s="7"/>
    </row>
    <row r="60" spans="2:9" s="1" customFormat="1">
      <c r="B60" s="22"/>
      <c r="F60" s="7"/>
      <c r="G60" s="7"/>
      <c r="H60" s="7"/>
    </row>
    <row r="61" spans="2:9" s="1" customFormat="1">
      <c r="B61" s="22"/>
      <c r="F61" s="7"/>
      <c r="G61" s="7"/>
      <c r="H61" s="7"/>
    </row>
    <row r="62" spans="2:9" s="1" customFormat="1">
      <c r="B62" s="22"/>
      <c r="F62" s="7"/>
      <c r="G62" s="7"/>
      <c r="H62" s="7"/>
    </row>
  </sheetData>
  <mergeCells count="48">
    <mergeCell ref="B49:C49"/>
    <mergeCell ref="B50:C50"/>
    <mergeCell ref="B51:C51"/>
    <mergeCell ref="C43:C46"/>
    <mergeCell ref="B43:B46"/>
    <mergeCell ref="B11:B12"/>
    <mergeCell ref="B30:B31"/>
    <mergeCell ref="C30:C31"/>
    <mergeCell ref="B32:B33"/>
    <mergeCell ref="C32:C33"/>
    <mergeCell ref="B25:B26"/>
    <mergeCell ref="C21:C26"/>
    <mergeCell ref="B23:B24"/>
    <mergeCell ref="B19:B20"/>
    <mergeCell ref="C19:C20"/>
    <mergeCell ref="B21:B22"/>
    <mergeCell ref="B9:J9"/>
    <mergeCell ref="B8:J8"/>
    <mergeCell ref="D35:D36"/>
    <mergeCell ref="C11:C12"/>
    <mergeCell ref="D11:D12"/>
    <mergeCell ref="E11:E12"/>
    <mergeCell ref="F11:H11"/>
    <mergeCell ref="I11:I12"/>
    <mergeCell ref="D14:J14"/>
    <mergeCell ref="D15:J15"/>
    <mergeCell ref="C16:C18"/>
    <mergeCell ref="E35:E36"/>
    <mergeCell ref="F35:F36"/>
    <mergeCell ref="G35:G36"/>
    <mergeCell ref="B34:B36"/>
    <mergeCell ref="C34:C36"/>
    <mergeCell ref="B40:B42"/>
    <mergeCell ref="J11:J12"/>
    <mergeCell ref="J16:J26"/>
    <mergeCell ref="J27:J42"/>
    <mergeCell ref="I27:I42"/>
    <mergeCell ref="H35:H36"/>
    <mergeCell ref="I23:I24"/>
    <mergeCell ref="I25:I26"/>
    <mergeCell ref="I16:I20"/>
    <mergeCell ref="I21:I22"/>
    <mergeCell ref="C40:C42"/>
    <mergeCell ref="B37:B39"/>
    <mergeCell ref="C27:C29"/>
    <mergeCell ref="B16:B18"/>
    <mergeCell ref="C37:C39"/>
    <mergeCell ref="B27:B29"/>
  </mergeCells>
  <pageMargins left="0.78740157480314965" right="0.78740157480314965" top="1.1811023622047245" bottom="0.39370078740157483" header="0.23622047244094491" footer="0.15748031496062992"/>
  <pageSetup paperSize="9" scale="57" orientation="landscape" r:id="rId1"/>
  <rowBreaks count="1" manualBreakCount="1">
    <brk id="2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Виталич</cp:lastModifiedBy>
  <cp:lastPrinted>2020-10-29T15:08:07Z</cp:lastPrinted>
  <dcterms:created xsi:type="dcterms:W3CDTF">2017-02-02T06:53:31Z</dcterms:created>
  <dcterms:modified xsi:type="dcterms:W3CDTF">2020-10-29T15:15:44Z</dcterms:modified>
</cp:coreProperties>
</file>